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7400" windowHeight="8130"/>
  </bookViews>
  <sheets>
    <sheet name="Sheet1" sheetId="1" r:id="rId1"/>
    <sheet name="Sheet2" sheetId="2" r:id="rId2"/>
    <sheet name="Sheet3" sheetId="3" r:id="rId3"/>
  </sheets>
  <definedNames>
    <definedName name="a">Sheet1!$B$6</definedName>
    <definedName name="b">Sheet1!$B$7</definedName>
    <definedName name="f">Sheet1!$B$9</definedName>
    <definedName name="fx">Sheet1!$B$5</definedName>
    <definedName name="h">Sheet1!$B$8</definedName>
    <definedName name="solver_adj" localSheetId="0" hidden="1">Sheet1!$B$9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Sheet1!$B$15</definedName>
    <definedName name="solver_lhs2" localSheetId="0" hidden="1">Sheet1!$B$15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Sheet1!$B$11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hs1" localSheetId="0" hidden="1">0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300</definedName>
    <definedName name="x">Sheet1!$A$5</definedName>
  </definedNames>
  <calcPr calcId="125725" iterate="1"/>
</workbook>
</file>

<file path=xl/calcChain.xml><?xml version="1.0" encoding="utf-8"?>
<calcChain xmlns="http://schemas.openxmlformats.org/spreadsheetml/2006/main">
  <c r="D36" i="1"/>
  <c r="H38"/>
  <c r="H39"/>
  <c r="H40"/>
  <c r="H41"/>
  <c r="H42"/>
  <c r="H43"/>
  <c r="H44"/>
  <c r="H45"/>
  <c r="H46"/>
  <c r="H47"/>
  <c r="H48"/>
  <c r="H49"/>
  <c r="H37"/>
  <c r="G36"/>
  <c r="B12"/>
  <c r="B11"/>
  <c r="B18" s="1"/>
</calcChain>
</file>

<file path=xl/sharedStrings.xml><?xml version="1.0" encoding="utf-8"?>
<sst xmlns="http://schemas.openxmlformats.org/spreadsheetml/2006/main" count="34" uniqueCount="27">
  <si>
    <t>Concrete Slurry Bucket</t>
  </si>
  <si>
    <t>a</t>
  </si>
  <si>
    <t>ft</t>
  </si>
  <si>
    <t>b</t>
  </si>
  <si>
    <t>h</t>
  </si>
  <si>
    <t>f</t>
  </si>
  <si>
    <t>name</t>
  </si>
  <si>
    <t>value</t>
  </si>
  <si>
    <t>unit</t>
  </si>
  <si>
    <t>description</t>
  </si>
  <si>
    <t>V</t>
  </si>
  <si>
    <t>ft^3</t>
  </si>
  <si>
    <t>slurry volume</t>
  </si>
  <si>
    <t>slurry fill height</t>
  </si>
  <si>
    <t>bucket height</t>
  </si>
  <si>
    <t>bucket width at top</t>
  </si>
  <si>
    <t>bucket width at base</t>
  </si>
  <si>
    <t>A</t>
  </si>
  <si>
    <t>ft^2</t>
  </si>
  <si>
    <t>side profile area</t>
  </si>
  <si>
    <t>q1.</t>
  </si>
  <si>
    <t>q4</t>
  </si>
  <si>
    <t>q2</t>
  </si>
  <si>
    <t>q2 &amp; q3</t>
  </si>
  <si>
    <t>f= (out)</t>
  </si>
  <si>
    <t>V= (in)</t>
  </si>
  <si>
    <t>q5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</si>
</sst>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3" borderId="0" xfId="0" applyNumberFormat="1" applyFill="1"/>
    <xf numFmtId="164" fontId="0" fillId="2" borderId="0" xfId="0" applyNumberFormat="1" applyFont="1" applyFill="1"/>
    <xf numFmtId="164" fontId="0" fillId="0" borderId="0" xfId="0" applyNumberForma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Sheet1!$A$19:$A$31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Sheet1!$B$19:$B$31</c:f>
              <c:numCache>
                <c:formatCode>General</c:formatCode>
                <c:ptCount val="13"/>
                <c:pt idx="0" formatCode="0.0">
                  <c:v>0</c:v>
                </c:pt>
                <c:pt idx="1">
                  <c:v>10.307893123398186</c:v>
                </c:pt>
                <c:pt idx="2">
                  <c:v>23.463009189157148</c:v>
                </c:pt>
                <c:pt idx="3">
                  <c:v>39.812569905113136</c:v>
                </c:pt>
                <c:pt idx="4">
                  <c:v>59.703796979102336</c:v>
                </c:pt>
                <c:pt idx="5">
                  <c:v>83.483912118961072</c:v>
                </c:pt>
                <c:pt idx="6">
                  <c:v>111.50013703252543</c:v>
                </c:pt>
                <c:pt idx="7">
                  <c:v>144.09969342763185</c:v>
                </c:pt>
                <c:pt idx="8">
                  <c:v>181.62980301211647</c:v>
                </c:pt>
                <c:pt idx="9">
                  <c:v>224.43768749381539</c:v>
                </c:pt>
                <c:pt idx="10">
                  <c:v>272.87056858056508</c:v>
                </c:pt>
                <c:pt idx="11">
                  <c:v>327.27566798020155</c:v>
                </c:pt>
                <c:pt idx="12">
                  <c:v>388.00020740056129</c:v>
                </c:pt>
              </c:numCache>
            </c:numRef>
          </c:yVal>
          <c:smooth val="1"/>
        </c:ser>
        <c:axId val="94384128"/>
        <c:axId val="94381952"/>
      </c:scatterChart>
      <c:valAx>
        <c:axId val="94384128"/>
        <c:scaling>
          <c:orientation val="minMax"/>
        </c:scaling>
        <c:axPos val="b"/>
        <c:numFmt formatCode="General" sourceLinked="1"/>
        <c:tickLblPos val="nextTo"/>
        <c:crossAx val="94381952"/>
        <c:crosses val="autoZero"/>
        <c:crossBetween val="midCat"/>
      </c:valAx>
      <c:valAx>
        <c:axId val="94381952"/>
        <c:scaling>
          <c:orientation val="minMax"/>
        </c:scaling>
        <c:axPos val="l"/>
        <c:majorGridlines/>
        <c:numFmt formatCode="0.0" sourceLinked="1"/>
        <c:tickLblPos val="nextTo"/>
        <c:crossAx val="94384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17</xdr:row>
      <xdr:rowOff>104775</xdr:rowOff>
    </xdr:from>
    <xdr:to>
      <xdr:col>10</xdr:col>
      <xdr:colOff>419100</xdr:colOff>
      <xdr:row>31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40" workbookViewId="0">
      <selection activeCell="D58" sqref="D58"/>
    </sheetView>
  </sheetViews>
  <sheetFormatPr defaultRowHeight="15"/>
  <cols>
    <col min="1" max="1" width="11.85546875" customWidth="1"/>
    <col min="2" max="2" width="13" customWidth="1"/>
  </cols>
  <sheetData>
    <row r="1" spans="1:5" s="1" customFormat="1">
      <c r="A1" s="1" t="s">
        <v>0</v>
      </c>
    </row>
    <row r="2" spans="1:5" s="1" customFormat="1"/>
    <row r="3" spans="1:5" s="1" customFormat="1"/>
    <row r="4" spans="1:5">
      <c r="A4" t="s">
        <v>20</v>
      </c>
    </row>
    <row r="5" spans="1:5">
      <c r="A5" s="2" t="s">
        <v>6</v>
      </c>
      <c r="B5" s="2" t="s">
        <v>7</v>
      </c>
      <c r="C5" s="2" t="s">
        <v>8</v>
      </c>
      <c r="D5" s="2" t="s">
        <v>9</v>
      </c>
      <c r="E5" s="3"/>
    </row>
    <row r="6" spans="1:5">
      <c r="A6" t="s">
        <v>1</v>
      </c>
      <c r="B6" s="5">
        <v>8</v>
      </c>
      <c r="C6" t="s">
        <v>2</v>
      </c>
      <c r="D6" t="s">
        <v>15</v>
      </c>
    </row>
    <row r="7" spans="1:5">
      <c r="A7" t="s">
        <v>3</v>
      </c>
      <c r="B7" s="5">
        <v>3.0000037035804725</v>
      </c>
      <c r="C7" t="s">
        <v>2</v>
      </c>
      <c r="D7" t="s">
        <v>16</v>
      </c>
    </row>
    <row r="8" spans="1:5">
      <c r="A8" t="s">
        <v>4</v>
      </c>
      <c r="B8" s="5">
        <v>12</v>
      </c>
      <c r="C8" t="s">
        <v>2</v>
      </c>
      <c r="D8" t="s">
        <v>14</v>
      </c>
    </row>
    <row r="9" spans="1:5">
      <c r="A9" t="s">
        <v>5</v>
      </c>
      <c r="B9" s="5">
        <v>10.5127707461189</v>
      </c>
      <c r="C9" t="s">
        <v>2</v>
      </c>
      <c r="D9" t="s">
        <v>13</v>
      </c>
    </row>
    <row r="10" spans="1:5">
      <c r="B10" s="6"/>
    </row>
    <row r="11" spans="1:5">
      <c r="A11" t="s">
        <v>10</v>
      </c>
      <c r="B11" s="4">
        <f>(1/3)*(h/(a-b))*((b+(a-b)*f/h)^3-b^3)</f>
        <v>299.9999998730446</v>
      </c>
      <c r="C11" t="s">
        <v>11</v>
      </c>
      <c r="D11" t="s">
        <v>12</v>
      </c>
    </row>
    <row r="12" spans="1:5">
      <c r="A12" t="s">
        <v>17</v>
      </c>
      <c r="B12">
        <f>(1/2)*h*(a+b)</f>
        <v>66.000022221482823</v>
      </c>
      <c r="C12" t="s">
        <v>18</v>
      </c>
      <c r="D12" t="s">
        <v>19</v>
      </c>
    </row>
    <row r="13" spans="1:5">
      <c r="B13">
        <v>150.00000000000037</v>
      </c>
    </row>
    <row r="17" spans="1:4">
      <c r="A17" t="s">
        <v>22</v>
      </c>
      <c r="D17" t="s">
        <v>23</v>
      </c>
    </row>
    <row r="18" spans="1:4">
      <c r="A18" s="7" t="s">
        <v>5</v>
      </c>
      <c r="B18" s="6">
        <f>B11</f>
        <v>299.9999998730446</v>
      </c>
    </row>
    <row r="19" spans="1:4">
      <c r="A19">
        <v>0</v>
      </c>
      <c r="B19" s="6">
        <f t="dataTable" ref="B19:B31" dt2D="0" dtr="0" r1="B9"/>
        <v>0</v>
      </c>
    </row>
    <row r="20" spans="1:4">
      <c r="A20">
        <v>1</v>
      </c>
      <c r="B20">
        <v>10.307893123398186</v>
      </c>
    </row>
    <row r="21" spans="1:4">
      <c r="A21">
        <v>2</v>
      </c>
      <c r="B21">
        <v>23.463009189157148</v>
      </c>
    </row>
    <row r="22" spans="1:4">
      <c r="A22">
        <v>3</v>
      </c>
      <c r="B22">
        <v>39.812569905113136</v>
      </c>
    </row>
    <row r="23" spans="1:4">
      <c r="A23">
        <v>4</v>
      </c>
      <c r="B23">
        <v>59.703796979102336</v>
      </c>
    </row>
    <row r="24" spans="1:4">
      <c r="A24">
        <v>5</v>
      </c>
      <c r="B24">
        <v>83.483912118961072</v>
      </c>
    </row>
    <row r="25" spans="1:4">
      <c r="A25">
        <v>6</v>
      </c>
      <c r="B25">
        <v>111.50013703252543</v>
      </c>
    </row>
    <row r="26" spans="1:4">
      <c r="A26">
        <v>7</v>
      </c>
      <c r="B26">
        <v>144.09969342763185</v>
      </c>
    </row>
    <row r="27" spans="1:4">
      <c r="A27">
        <v>8</v>
      </c>
      <c r="B27">
        <v>181.62980301211647</v>
      </c>
    </row>
    <row r="28" spans="1:4">
      <c r="A28">
        <v>9</v>
      </c>
      <c r="B28">
        <v>224.43768749381539</v>
      </c>
    </row>
    <row r="29" spans="1:4">
      <c r="A29">
        <v>10</v>
      </c>
      <c r="B29">
        <v>272.87056858056508</v>
      </c>
    </row>
    <row r="30" spans="1:4">
      <c r="A30">
        <v>11</v>
      </c>
      <c r="B30">
        <v>327.27566798020155</v>
      </c>
    </row>
    <row r="31" spans="1:4">
      <c r="A31">
        <v>12</v>
      </c>
      <c r="B31">
        <v>388.00020740056129</v>
      </c>
    </row>
    <row r="35" spans="1:8">
      <c r="A35" t="s">
        <v>21</v>
      </c>
    </row>
    <row r="36" spans="1:8">
      <c r="A36" t="s">
        <v>25</v>
      </c>
      <c r="B36">
        <v>39</v>
      </c>
      <c r="C36" t="s">
        <v>24</v>
      </c>
      <c r="D36">
        <f>VLOOKUP(B36,G37:H49,2)</f>
        <v>2</v>
      </c>
      <c r="F36" s="7" t="s">
        <v>5</v>
      </c>
      <c r="G36" s="6">
        <f>G29</f>
        <v>0</v>
      </c>
    </row>
    <row r="37" spans="1:8">
      <c r="F37">
        <v>0</v>
      </c>
      <c r="G37" s="6">
        <v>0</v>
      </c>
      <c r="H37">
        <f>F37</f>
        <v>0</v>
      </c>
    </row>
    <row r="38" spans="1:8">
      <c r="F38">
        <v>1</v>
      </c>
      <c r="G38">
        <v>10.307893123398186</v>
      </c>
      <c r="H38">
        <f t="shared" ref="H38:H49" si="0">F38</f>
        <v>1</v>
      </c>
    </row>
    <row r="39" spans="1:8">
      <c r="F39">
        <v>2</v>
      </c>
      <c r="G39">
        <v>23.463009189157148</v>
      </c>
      <c r="H39">
        <f t="shared" si="0"/>
        <v>2</v>
      </c>
    </row>
    <row r="40" spans="1:8">
      <c r="F40">
        <v>3</v>
      </c>
      <c r="G40">
        <v>39.812569905113136</v>
      </c>
      <c r="H40">
        <f t="shared" si="0"/>
        <v>3</v>
      </c>
    </row>
    <row r="41" spans="1:8">
      <c r="F41">
        <v>4</v>
      </c>
      <c r="G41">
        <v>59.703796979102336</v>
      </c>
      <c r="H41">
        <f t="shared" si="0"/>
        <v>4</v>
      </c>
    </row>
    <row r="42" spans="1:8">
      <c r="F42">
        <v>5</v>
      </c>
      <c r="G42">
        <v>83.483912118961072</v>
      </c>
      <c r="H42">
        <f t="shared" si="0"/>
        <v>5</v>
      </c>
    </row>
    <row r="43" spans="1:8">
      <c r="F43">
        <v>6</v>
      </c>
      <c r="G43">
        <v>111.50013703252543</v>
      </c>
      <c r="H43">
        <f t="shared" si="0"/>
        <v>6</v>
      </c>
    </row>
    <row r="44" spans="1:8">
      <c r="F44">
        <v>7</v>
      </c>
      <c r="G44">
        <v>144.09969342763185</v>
      </c>
      <c r="H44">
        <f t="shared" si="0"/>
        <v>7</v>
      </c>
    </row>
    <row r="45" spans="1:8">
      <c r="F45">
        <v>8</v>
      </c>
      <c r="G45">
        <v>181.62980301211647</v>
      </c>
      <c r="H45">
        <f t="shared" si="0"/>
        <v>8</v>
      </c>
    </row>
    <row r="46" spans="1:8">
      <c r="F46">
        <v>9</v>
      </c>
      <c r="G46">
        <v>224.43768749381539</v>
      </c>
      <c r="H46">
        <f t="shared" si="0"/>
        <v>9</v>
      </c>
    </row>
    <row r="47" spans="1:8">
      <c r="F47">
        <v>10</v>
      </c>
      <c r="G47">
        <v>272.87056858056508</v>
      </c>
      <c r="H47">
        <f t="shared" si="0"/>
        <v>10</v>
      </c>
    </row>
    <row r="48" spans="1:8">
      <c r="F48">
        <v>11</v>
      </c>
      <c r="G48">
        <v>327.27566798020155</v>
      </c>
      <c r="H48">
        <f t="shared" si="0"/>
        <v>11</v>
      </c>
    </row>
    <row r="49" spans="1:8">
      <c r="F49">
        <v>12</v>
      </c>
      <c r="G49">
        <v>388.00020740056129</v>
      </c>
      <c r="H49">
        <f t="shared" si="0"/>
        <v>12</v>
      </c>
    </row>
    <row r="51" spans="1:8">
      <c r="A51" t="s">
        <v>26</v>
      </c>
    </row>
    <row r="52" spans="1:8">
      <c r="A52" t="s">
        <v>5</v>
      </c>
      <c r="B52" t="s">
        <v>10</v>
      </c>
    </row>
    <row r="53" spans="1:8">
      <c r="A53">
        <v>50</v>
      </c>
      <c r="B53">
        <v>3.5354129151764702</v>
      </c>
    </row>
    <row r="54" spans="1:8">
      <c r="A54">
        <v>100</v>
      </c>
      <c r="B54">
        <v>5.6083233795168104</v>
      </c>
    </row>
    <row r="55" spans="1:8">
      <c r="A55">
        <v>150</v>
      </c>
      <c r="B55">
        <v>7.1665847318801399</v>
      </c>
    </row>
    <row r="56" spans="1:8">
      <c r="A56">
        <v>200</v>
      </c>
      <c r="B56">
        <v>8.4448371513157507</v>
      </c>
    </row>
    <row r="57" spans="1:8">
      <c r="A57">
        <v>250</v>
      </c>
      <c r="B57">
        <v>9.5426577005293591</v>
      </c>
    </row>
    <row r="58" spans="1:8">
      <c r="A58">
        <v>300</v>
      </c>
      <c r="B58">
        <v>10.5127707461189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a</vt:lpstr>
      <vt:lpstr>b</vt:lpstr>
      <vt:lpstr>f</vt:lpstr>
      <vt:lpstr>fx</vt:lpstr>
      <vt:lpstr>h</vt:lpstr>
      <vt:lpstr>x</vt:lpstr>
    </vt:vector>
  </TitlesOfParts>
  <Company>Mesa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wmacevoy</dc:creator>
  <cp:lastModifiedBy>techWatson</cp:lastModifiedBy>
  <dcterms:created xsi:type="dcterms:W3CDTF">2010-02-12T22:16:09Z</dcterms:created>
  <dcterms:modified xsi:type="dcterms:W3CDTF">2010-02-19T16:20:51Z</dcterms:modified>
</cp:coreProperties>
</file>