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8" yWindow="96" windowWidth="13260" windowHeight="7800"/>
  </bookViews>
  <sheets>
    <sheet name="Income Statement" sheetId="2" r:id="rId1"/>
    <sheet name="Time Sheet" sheetId="3" r:id="rId2"/>
    <sheet name="Estimate" sheetId="4" r:id="rId3"/>
  </sheets>
  <definedNames>
    <definedName name="dec_exp">#REF!</definedName>
    <definedName name="nov_exp">#REF!</definedName>
    <definedName name="oct_exp">#REF!</definedName>
  </definedNames>
  <calcPr calcId="124519"/>
</workbook>
</file>

<file path=xl/calcChain.xml><?xml version="1.0" encoding="utf-8"?>
<calcChain xmlns="http://schemas.openxmlformats.org/spreadsheetml/2006/main">
  <c r="G17" i="2"/>
  <c r="G18"/>
  <c r="G16"/>
  <c r="G7"/>
  <c r="G8"/>
  <c r="G9"/>
  <c r="G10"/>
  <c r="G6"/>
  <c r="G11"/>
  <c r="G19"/>
  <c r="G22"/>
  <c r="G35"/>
  <c r="G37"/>
  <c r="F11"/>
  <c r="F19"/>
  <c r="F22"/>
  <c r="F35"/>
  <c r="F37"/>
  <c r="E11"/>
  <c r="E19"/>
  <c r="E22"/>
  <c r="E35"/>
  <c r="E37"/>
  <c r="D11"/>
  <c r="D19"/>
  <c r="D22"/>
  <c r="D35"/>
  <c r="D37"/>
  <c r="C11"/>
  <c r="C19"/>
  <c r="C22"/>
  <c r="C35"/>
  <c r="C37"/>
  <c r="B11"/>
  <c r="B19"/>
  <c r="B22"/>
  <c r="B35"/>
  <c r="B37"/>
</calcChain>
</file>

<file path=xl/sharedStrings.xml><?xml version="1.0" encoding="utf-8"?>
<sst xmlns="http://schemas.openxmlformats.org/spreadsheetml/2006/main" count="57" uniqueCount="50">
  <si>
    <t>Cost of Goods Sold</t>
  </si>
  <si>
    <t>Gross Profit</t>
  </si>
  <si>
    <t>Expenses</t>
  </si>
  <si>
    <t>Advertising</t>
  </si>
  <si>
    <t>Utilities</t>
  </si>
  <si>
    <t>Office Supplies</t>
  </si>
  <si>
    <t>Total Expenses</t>
  </si>
  <si>
    <t xml:space="preserve">January </t>
  </si>
  <si>
    <t>February</t>
  </si>
  <si>
    <t>March</t>
  </si>
  <si>
    <t>Video Rentals</t>
  </si>
  <si>
    <t>Video Sales</t>
  </si>
  <si>
    <t>Investment Interest</t>
  </si>
  <si>
    <t>Videos</t>
  </si>
  <si>
    <t>DVD Player</t>
  </si>
  <si>
    <t>Snacks</t>
  </si>
  <si>
    <t>Building Lease</t>
  </si>
  <si>
    <t>Employee Salaries</t>
  </si>
  <si>
    <t>Professional</t>
  </si>
  <si>
    <t>Merchant Account Fees</t>
  </si>
  <si>
    <t>DVD Player Sales</t>
  </si>
  <si>
    <t>Snack Sales</t>
  </si>
  <si>
    <t>Total Cost of Goods Sold:</t>
  </si>
  <si>
    <t>Revenue</t>
  </si>
  <si>
    <t>Net Sales</t>
  </si>
  <si>
    <t>Net Operating Income</t>
  </si>
  <si>
    <t>April</t>
  </si>
  <si>
    <t>May</t>
  </si>
  <si>
    <t>June</t>
  </si>
  <si>
    <t>Semi-Annual Income Statement</t>
  </si>
  <si>
    <t>Total</t>
  </si>
  <si>
    <t>Name:   Melissa Edwards</t>
  </si>
  <si>
    <t>Pay Rate:</t>
  </si>
  <si>
    <t>Week 1</t>
  </si>
  <si>
    <t>Week 2</t>
  </si>
  <si>
    <t>Hours</t>
  </si>
  <si>
    <t>Week 3</t>
  </si>
  <si>
    <t>Week 4</t>
  </si>
  <si>
    <t>Week 5</t>
  </si>
  <si>
    <t>Week 6</t>
  </si>
  <si>
    <t>Week 7</t>
  </si>
  <si>
    <t>Week 8</t>
  </si>
  <si>
    <t>Week 9</t>
  </si>
  <si>
    <t>Monthly Estimates</t>
  </si>
  <si>
    <t>`</t>
  </si>
  <si>
    <t>2002 Estimate</t>
  </si>
  <si>
    <t>2003 Estimate</t>
  </si>
  <si>
    <t>2004 Estimate</t>
  </si>
  <si>
    <t>Revenue Yearly Estimate</t>
  </si>
  <si>
    <t>YEARLY ESTIMATES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</si>
</sst>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1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8"/>
      <name val="Times New Roman"/>
      <family val="1"/>
    </font>
    <font>
      <b/>
      <i/>
      <sz val="18"/>
      <name val="Times New Roman"/>
      <family val="1"/>
    </font>
    <font>
      <sz val="20"/>
      <name val="Arial"/>
    </font>
    <font>
      <b/>
      <sz val="18"/>
      <name val="Arial"/>
      <family val="2"/>
    </font>
    <font>
      <sz val="10"/>
      <name val="Arial"/>
      <family val="2"/>
    </font>
    <font>
      <sz val="24"/>
      <name val="Arial"/>
    </font>
    <font>
      <b/>
      <i/>
      <sz val="16"/>
      <name val="Arial"/>
      <family val="2"/>
    </font>
    <font>
      <b/>
      <i/>
      <sz val="2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64" fontId="0" fillId="0" borderId="0" xfId="0" applyNumberFormat="1"/>
    <xf numFmtId="0" fontId="4" fillId="2" borderId="0" xfId="0" applyFont="1" applyFill="1"/>
    <xf numFmtId="0" fontId="0" fillId="2" borderId="0" xfId="0" applyFill="1"/>
    <xf numFmtId="0" fontId="3" fillId="2" borderId="0" xfId="0" applyFont="1" applyFill="1"/>
    <xf numFmtId="164" fontId="0" fillId="2" borderId="0" xfId="0" applyNumberFormat="1" applyFill="1"/>
    <xf numFmtId="0" fontId="3" fillId="3" borderId="0" xfId="0" applyFont="1" applyFill="1"/>
    <xf numFmtId="0" fontId="3" fillId="4" borderId="0" xfId="0" applyFont="1" applyFill="1"/>
    <xf numFmtId="0" fontId="0" fillId="4" borderId="0" xfId="0" applyFill="1"/>
    <xf numFmtId="164" fontId="0" fillId="3" borderId="0" xfId="0" applyNumberFormat="1" applyFill="1"/>
    <xf numFmtId="0" fontId="1" fillId="0" borderId="0" xfId="0" applyFont="1"/>
    <xf numFmtId="0" fontId="7" fillId="0" borderId="0" xfId="0" applyFont="1"/>
    <xf numFmtId="0" fontId="6" fillId="5" borderId="0" xfId="0" applyFont="1" applyFill="1"/>
    <xf numFmtId="164" fontId="6" fillId="5" borderId="0" xfId="0" applyNumberFormat="1" applyFont="1" applyFill="1"/>
    <xf numFmtId="0" fontId="4" fillId="0" borderId="0" xfId="0" applyFont="1" applyFill="1"/>
    <xf numFmtId="0" fontId="0" fillId="0" borderId="0" xfId="0" applyFill="1"/>
    <xf numFmtId="0" fontId="10" fillId="2" borderId="0" xfId="0" applyFont="1" applyFill="1"/>
    <xf numFmtId="0" fontId="1" fillId="0" borderId="0" xfId="0" applyFont="1" applyBorder="1"/>
    <xf numFmtId="164" fontId="0" fillId="0" borderId="0" xfId="0" applyNumberFormat="1" applyBorder="1"/>
    <xf numFmtId="0" fontId="5" fillId="0" borderId="0" xfId="0" applyFont="1" applyAlignment="1">
      <alignment horizontal="center"/>
    </xf>
    <xf numFmtId="0" fontId="6" fillId="5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7"/>
  <sheetViews>
    <sheetView tabSelected="1" workbookViewId="0">
      <selection activeCell="A4" sqref="A4"/>
    </sheetView>
  </sheetViews>
  <sheetFormatPr defaultRowHeight="13.2"/>
  <cols>
    <col min="1" max="1" width="35.5546875" customWidth="1"/>
    <col min="2" max="2" width="12.5546875" customWidth="1"/>
    <col min="3" max="3" width="11.44140625" customWidth="1"/>
    <col min="4" max="7" width="12.44140625" customWidth="1"/>
    <col min="8" max="8" width="11.109375" customWidth="1"/>
    <col min="9" max="9" width="12.109375" customWidth="1"/>
  </cols>
  <sheetData>
    <row r="1" spans="1:9" ht="24.6">
      <c r="A1" s="21" t="s">
        <v>29</v>
      </c>
      <c r="B1" s="21"/>
      <c r="C1" s="21"/>
      <c r="D1" s="21"/>
    </row>
    <row r="3" spans="1:9" ht="22.2">
      <c r="A3" s="4" t="s">
        <v>23</v>
      </c>
      <c r="B3" s="5"/>
      <c r="C3" s="5"/>
      <c r="D3" s="5"/>
      <c r="E3" s="5"/>
      <c r="F3" s="5"/>
      <c r="G3" s="5"/>
      <c r="H3" s="5"/>
      <c r="I3" s="5"/>
    </row>
    <row r="5" spans="1:9">
      <c r="B5" t="s">
        <v>7</v>
      </c>
      <c r="C5" t="s">
        <v>8</v>
      </c>
      <c r="D5" t="s">
        <v>9</v>
      </c>
      <c r="E5" t="s">
        <v>26</v>
      </c>
      <c r="F5" t="s">
        <v>27</v>
      </c>
      <c r="G5" t="s">
        <v>28</v>
      </c>
      <c r="H5" s="13"/>
    </row>
    <row r="6" spans="1:9">
      <c r="A6" s="1" t="s">
        <v>10</v>
      </c>
      <c r="B6" s="3">
        <v>12300</v>
      </c>
      <c r="C6" s="3">
        <v>15000</v>
      </c>
      <c r="D6" s="3">
        <v>13995</v>
      </c>
      <c r="E6" s="3">
        <v>15266</v>
      </c>
      <c r="F6" s="3">
        <v>16792.599999999999</v>
      </c>
      <c r="G6" s="3">
        <f>D6 * 1.15</f>
        <v>16094.249999999998</v>
      </c>
      <c r="H6" s="3"/>
      <c r="I6" s="3"/>
    </row>
    <row r="7" spans="1:9">
      <c r="A7" s="1" t="s">
        <v>11</v>
      </c>
      <c r="B7" s="3">
        <v>495</v>
      </c>
      <c r="C7" s="3">
        <v>700</v>
      </c>
      <c r="D7" s="3">
        <v>980</v>
      </c>
      <c r="E7" s="3">
        <v>1235</v>
      </c>
      <c r="F7" s="3">
        <v>1358.5</v>
      </c>
      <c r="G7" s="3">
        <f>D7 * 1.15</f>
        <v>1127</v>
      </c>
      <c r="H7" s="3"/>
      <c r="I7" s="3"/>
    </row>
    <row r="8" spans="1:9">
      <c r="A8" s="1" t="s">
        <v>12</v>
      </c>
      <c r="B8" s="3">
        <v>325</v>
      </c>
      <c r="C8" s="3">
        <v>335</v>
      </c>
      <c r="D8" s="3">
        <v>350</v>
      </c>
      <c r="E8" s="3">
        <v>375</v>
      </c>
      <c r="F8" s="3">
        <v>412.5</v>
      </c>
      <c r="G8" s="3">
        <f>D8 * 1.15</f>
        <v>402.49999999999994</v>
      </c>
      <c r="H8" s="3"/>
      <c r="I8" s="3"/>
    </row>
    <row r="9" spans="1:9">
      <c r="A9" s="1" t="s">
        <v>20</v>
      </c>
      <c r="B9" s="3">
        <v>400</v>
      </c>
      <c r="C9" s="3">
        <v>525</v>
      </c>
      <c r="D9" s="3">
        <v>605</v>
      </c>
      <c r="E9" s="3">
        <v>495</v>
      </c>
      <c r="F9" s="3">
        <v>544.5</v>
      </c>
      <c r="G9" s="3">
        <f>D9 * 1.15</f>
        <v>695.75</v>
      </c>
      <c r="H9" s="3"/>
      <c r="I9" s="3"/>
    </row>
    <row r="10" spans="1:9">
      <c r="A10" s="1" t="s">
        <v>21</v>
      </c>
      <c r="B10" s="3">
        <v>200</v>
      </c>
      <c r="C10" s="3">
        <v>150</v>
      </c>
      <c r="D10" s="3">
        <v>225</v>
      </c>
      <c r="E10" s="3">
        <v>315</v>
      </c>
      <c r="F10" s="3">
        <v>346.5</v>
      </c>
      <c r="G10" s="3">
        <f>D10 * 1.15</f>
        <v>258.75</v>
      </c>
      <c r="H10" s="3"/>
      <c r="I10" s="3"/>
    </row>
    <row r="11" spans="1:9">
      <c r="A11" s="2" t="s">
        <v>24</v>
      </c>
      <c r="B11" s="3">
        <f t="shared" ref="B11:G11" si="0">SUM(B6:B10)</f>
        <v>13720</v>
      </c>
      <c r="C11" s="3">
        <f t="shared" si="0"/>
        <v>16710</v>
      </c>
      <c r="D11" s="3">
        <f t="shared" si="0"/>
        <v>16155</v>
      </c>
      <c r="E11" s="3">
        <f t="shared" si="0"/>
        <v>17686</v>
      </c>
      <c r="F11" s="3">
        <f t="shared" si="0"/>
        <v>19454.599999999999</v>
      </c>
      <c r="G11" s="3">
        <f t="shared" si="0"/>
        <v>18578.25</v>
      </c>
      <c r="H11" s="3"/>
      <c r="I11" s="3"/>
    </row>
    <row r="14" spans="1:9" ht="22.8">
      <c r="A14" s="6" t="s">
        <v>0</v>
      </c>
      <c r="B14" s="5"/>
      <c r="C14" s="5"/>
      <c r="D14" s="5"/>
      <c r="E14" s="5"/>
      <c r="F14" s="5"/>
      <c r="G14" s="5"/>
      <c r="H14" s="5"/>
      <c r="I14" s="5"/>
    </row>
    <row r="16" spans="1:9">
      <c r="A16" s="1" t="s">
        <v>13</v>
      </c>
      <c r="B16" s="3">
        <v>85</v>
      </c>
      <c r="C16" s="3">
        <v>150</v>
      </c>
      <c r="D16" s="3">
        <v>205</v>
      </c>
      <c r="E16" s="3">
        <v>205</v>
      </c>
      <c r="F16" s="3">
        <v>215.25</v>
      </c>
      <c r="G16" s="3">
        <f>D16 *  1.15</f>
        <v>235.74999999999997</v>
      </c>
      <c r="H16" s="3"/>
      <c r="I16" s="3"/>
    </row>
    <row r="17" spans="1:9">
      <c r="A17" s="1" t="s">
        <v>14</v>
      </c>
      <c r="B17" s="3">
        <v>100</v>
      </c>
      <c r="C17" s="3">
        <v>125</v>
      </c>
      <c r="D17" s="3">
        <v>145</v>
      </c>
      <c r="E17" s="3">
        <v>145</v>
      </c>
      <c r="F17" s="3">
        <v>152.25</v>
      </c>
      <c r="G17" s="3">
        <f>D17 *  1.15</f>
        <v>166.75</v>
      </c>
      <c r="H17" s="3"/>
      <c r="I17" s="3"/>
    </row>
    <row r="18" spans="1:9">
      <c r="A18" s="1" t="s">
        <v>15</v>
      </c>
      <c r="B18" s="3">
        <v>35</v>
      </c>
      <c r="C18" s="3">
        <v>20</v>
      </c>
      <c r="D18" s="3">
        <v>40</v>
      </c>
      <c r="E18" s="3">
        <v>40</v>
      </c>
      <c r="F18" s="3">
        <v>42</v>
      </c>
      <c r="G18" s="3">
        <f>D18 *  1.15</f>
        <v>46</v>
      </c>
      <c r="H18" s="3"/>
      <c r="I18" s="3"/>
    </row>
    <row r="19" spans="1:9">
      <c r="A19" s="2" t="s">
        <v>22</v>
      </c>
      <c r="B19" s="3">
        <f t="shared" ref="B19:G19" si="1">SUM(B16:B18)</f>
        <v>220</v>
      </c>
      <c r="C19" s="3">
        <f t="shared" si="1"/>
        <v>295</v>
      </c>
      <c r="D19" s="3">
        <f t="shared" si="1"/>
        <v>390</v>
      </c>
      <c r="E19" s="3">
        <f t="shared" si="1"/>
        <v>390</v>
      </c>
      <c r="F19" s="3">
        <f t="shared" si="1"/>
        <v>409.5</v>
      </c>
      <c r="G19" s="3">
        <f t="shared" si="1"/>
        <v>448.5</v>
      </c>
      <c r="H19" s="3"/>
      <c r="I19" s="3"/>
    </row>
    <row r="22" spans="1:9" ht="22.8">
      <c r="A22" s="6" t="s">
        <v>1</v>
      </c>
      <c r="B22" s="7">
        <f t="shared" ref="B22:G22" si="2">B11 - B19</f>
        <v>13500</v>
      </c>
      <c r="C22" s="7">
        <f t="shared" si="2"/>
        <v>16415</v>
      </c>
      <c r="D22" s="7">
        <f t="shared" si="2"/>
        <v>15765</v>
      </c>
      <c r="E22" s="7">
        <f t="shared" si="2"/>
        <v>17296</v>
      </c>
      <c r="F22" s="7">
        <f t="shared" si="2"/>
        <v>19045.099999999999</v>
      </c>
      <c r="G22" s="7">
        <f t="shared" si="2"/>
        <v>18129.75</v>
      </c>
      <c r="H22" s="7"/>
      <c r="I22" s="7"/>
    </row>
    <row r="26" spans="1:9" ht="22.8">
      <c r="A26" s="9" t="s">
        <v>2</v>
      </c>
      <c r="B26" s="10"/>
      <c r="C26" s="10"/>
      <c r="D26" s="10"/>
      <c r="E26" s="10"/>
      <c r="F26" s="10"/>
      <c r="G26" s="10"/>
      <c r="H26" s="10"/>
      <c r="I26" s="10"/>
    </row>
    <row r="28" spans="1:9">
      <c r="A28" s="1" t="s">
        <v>16</v>
      </c>
      <c r="B28" s="3">
        <v>500</v>
      </c>
      <c r="C28" s="3">
        <v>500</v>
      </c>
      <c r="D28" s="3">
        <v>500</v>
      </c>
      <c r="E28" s="3">
        <v>500</v>
      </c>
      <c r="F28" s="3">
        <v>500</v>
      </c>
      <c r="G28" s="3">
        <v>500</v>
      </c>
      <c r="H28" s="3"/>
      <c r="I28" s="3"/>
    </row>
    <row r="29" spans="1:9">
      <c r="A29" s="1" t="s">
        <v>17</v>
      </c>
      <c r="B29" s="3">
        <v>2500</v>
      </c>
      <c r="C29" s="3">
        <v>2500</v>
      </c>
      <c r="D29" s="3">
        <v>2500</v>
      </c>
      <c r="E29" s="3">
        <v>2500</v>
      </c>
      <c r="F29" s="3">
        <v>2500</v>
      </c>
      <c r="G29" s="3">
        <v>2500</v>
      </c>
      <c r="H29" s="3"/>
      <c r="I29" s="3"/>
    </row>
    <row r="30" spans="1:9">
      <c r="A30" s="1" t="s">
        <v>4</v>
      </c>
      <c r="B30" s="3">
        <v>200</v>
      </c>
      <c r="C30" s="3">
        <v>200</v>
      </c>
      <c r="D30" s="3">
        <v>200</v>
      </c>
      <c r="E30" s="3">
        <v>200</v>
      </c>
      <c r="F30" s="3">
        <v>200</v>
      </c>
      <c r="G30" s="3">
        <v>200</v>
      </c>
      <c r="H30" s="3"/>
      <c r="I30" s="3"/>
    </row>
    <row r="31" spans="1:9">
      <c r="A31" s="1" t="s">
        <v>5</v>
      </c>
      <c r="B31" s="3">
        <v>175</v>
      </c>
      <c r="C31" s="3">
        <v>175</v>
      </c>
      <c r="D31" s="3">
        <v>175</v>
      </c>
      <c r="E31" s="3">
        <v>175</v>
      </c>
      <c r="F31" s="3">
        <v>175</v>
      </c>
      <c r="G31" s="3">
        <v>175</v>
      </c>
      <c r="H31" s="3"/>
      <c r="I31" s="3"/>
    </row>
    <row r="32" spans="1:9">
      <c r="A32" s="1" t="s">
        <v>3</v>
      </c>
      <c r="B32" s="3">
        <v>100</v>
      </c>
      <c r="C32" s="3">
        <v>100</v>
      </c>
      <c r="D32" s="3">
        <v>100</v>
      </c>
      <c r="E32" s="3">
        <v>100</v>
      </c>
      <c r="F32" s="3">
        <v>100</v>
      </c>
      <c r="G32" s="3">
        <v>100</v>
      </c>
      <c r="H32" s="3"/>
      <c r="I32" s="3"/>
    </row>
    <row r="33" spans="1:9">
      <c r="A33" s="1" t="s">
        <v>18</v>
      </c>
      <c r="B33" s="3">
        <v>20</v>
      </c>
      <c r="C33" s="3">
        <v>0</v>
      </c>
      <c r="D33" s="3">
        <v>0</v>
      </c>
      <c r="E33" s="3">
        <v>0</v>
      </c>
      <c r="F33" s="3">
        <v>250</v>
      </c>
      <c r="G33" s="3">
        <v>0</v>
      </c>
      <c r="H33" s="3"/>
      <c r="I33" s="3"/>
    </row>
    <row r="34" spans="1:9">
      <c r="A34" s="1" t="s">
        <v>19</v>
      </c>
      <c r="B34" s="3">
        <v>45</v>
      </c>
      <c r="C34" s="3">
        <v>55</v>
      </c>
      <c r="D34" s="3">
        <v>55</v>
      </c>
      <c r="E34" s="3">
        <v>55</v>
      </c>
      <c r="F34" s="3">
        <v>60</v>
      </c>
      <c r="G34" s="3">
        <v>70</v>
      </c>
      <c r="H34" s="3"/>
      <c r="I34" s="3"/>
    </row>
    <row r="35" spans="1:9">
      <c r="A35" s="2" t="s">
        <v>6</v>
      </c>
      <c r="B35" s="3">
        <f t="shared" ref="B35:G35" si="3">SUM(B28:B34)</f>
        <v>3540</v>
      </c>
      <c r="C35" s="3">
        <f t="shared" si="3"/>
        <v>3530</v>
      </c>
      <c r="D35" s="3">
        <f t="shared" si="3"/>
        <v>3530</v>
      </c>
      <c r="E35" s="3">
        <f t="shared" si="3"/>
        <v>3530</v>
      </c>
      <c r="F35" s="3">
        <f t="shared" si="3"/>
        <v>3785</v>
      </c>
      <c r="G35" s="3">
        <f t="shared" si="3"/>
        <v>3545</v>
      </c>
      <c r="H35" s="3"/>
      <c r="I35" s="3"/>
    </row>
    <row r="36" spans="1:9">
      <c r="B36" s="3"/>
      <c r="C36" s="3"/>
      <c r="D36" s="3"/>
      <c r="E36" s="3"/>
      <c r="F36" s="3"/>
      <c r="G36" s="3"/>
      <c r="H36" s="3"/>
      <c r="I36" s="3"/>
    </row>
    <row r="37" spans="1:9" ht="22.8">
      <c r="A37" s="8" t="s">
        <v>25</v>
      </c>
      <c r="B37" s="11">
        <f t="shared" ref="B37:G37" si="4">B22 - B35</f>
        <v>9960</v>
      </c>
      <c r="C37" s="11">
        <f t="shared" si="4"/>
        <v>12885</v>
      </c>
      <c r="D37" s="11">
        <f t="shared" si="4"/>
        <v>12235</v>
      </c>
      <c r="E37" s="11">
        <f t="shared" si="4"/>
        <v>13766</v>
      </c>
      <c r="F37" s="11">
        <f t="shared" si="4"/>
        <v>15260.099999999999</v>
      </c>
      <c r="G37" s="11">
        <f t="shared" si="4"/>
        <v>14584.75</v>
      </c>
      <c r="H37" s="11"/>
      <c r="I37" s="11"/>
    </row>
  </sheetData>
  <mergeCells count="1">
    <mergeCell ref="A1:D1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C4" sqref="C4"/>
    </sheetView>
  </sheetViews>
  <sheetFormatPr defaultRowHeight="13.2"/>
  <cols>
    <col min="1" max="1" width="15.33203125" customWidth="1"/>
    <col min="3" max="3" width="17" bestFit="1" customWidth="1"/>
    <col min="4" max="4" width="10.44140625" customWidth="1"/>
    <col min="7" max="7" width="17" bestFit="1" customWidth="1"/>
    <col min="8" max="8" width="11.88671875" bestFit="1" customWidth="1"/>
  </cols>
  <sheetData>
    <row r="1" spans="1:8" ht="22.8">
      <c r="A1" s="22" t="s">
        <v>31</v>
      </c>
      <c r="B1" s="22"/>
      <c r="C1" s="22"/>
      <c r="D1" s="22"/>
      <c r="G1" s="14" t="s">
        <v>32</v>
      </c>
      <c r="H1" s="15">
        <v>15</v>
      </c>
    </row>
    <row r="3" spans="1:8">
      <c r="B3" t="s">
        <v>35</v>
      </c>
      <c r="C3" t="s">
        <v>30</v>
      </c>
    </row>
    <row r="4" spans="1:8">
      <c r="A4" t="s">
        <v>33</v>
      </c>
      <c r="B4">
        <v>40</v>
      </c>
      <c r="C4" s="3"/>
    </row>
    <row r="5" spans="1:8">
      <c r="A5" t="s">
        <v>34</v>
      </c>
      <c r="B5">
        <v>35</v>
      </c>
      <c r="C5" s="3"/>
    </row>
    <row r="6" spans="1:8">
      <c r="A6" t="s">
        <v>36</v>
      </c>
      <c r="B6">
        <v>40</v>
      </c>
      <c r="C6" s="3"/>
    </row>
    <row r="7" spans="1:8">
      <c r="A7" t="s">
        <v>37</v>
      </c>
      <c r="B7">
        <v>37</v>
      </c>
      <c r="C7" s="3"/>
    </row>
    <row r="8" spans="1:8">
      <c r="A8" t="s">
        <v>38</v>
      </c>
      <c r="B8">
        <v>35</v>
      </c>
      <c r="C8" s="3"/>
    </row>
    <row r="9" spans="1:8">
      <c r="A9" t="s">
        <v>39</v>
      </c>
      <c r="B9">
        <v>35</v>
      </c>
      <c r="C9" s="3"/>
    </row>
    <row r="10" spans="1:8">
      <c r="A10" t="s">
        <v>40</v>
      </c>
      <c r="B10">
        <v>40</v>
      </c>
      <c r="C10" s="3"/>
    </row>
    <row r="11" spans="1:8">
      <c r="A11" t="s">
        <v>41</v>
      </c>
      <c r="B11">
        <v>40</v>
      </c>
      <c r="C11" s="3"/>
    </row>
    <row r="12" spans="1:8">
      <c r="A12" t="s">
        <v>42</v>
      </c>
      <c r="B12">
        <v>53</v>
      </c>
      <c r="C12" s="3"/>
    </row>
  </sheetData>
  <mergeCells count="1">
    <mergeCell ref="A1:D1"/>
  </mergeCells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D13" sqref="D13"/>
    </sheetView>
  </sheetViews>
  <sheetFormatPr defaultRowHeight="13.2"/>
  <cols>
    <col min="1" max="1" width="35.5546875" customWidth="1"/>
    <col min="2" max="2" width="17.6640625" customWidth="1"/>
    <col min="3" max="3" width="16.88671875" customWidth="1"/>
    <col min="4" max="4" width="13.5546875" customWidth="1"/>
    <col min="5" max="7" width="12.44140625" customWidth="1"/>
    <col min="8" max="8" width="11.109375" customWidth="1"/>
    <col min="9" max="9" width="12.109375" customWidth="1"/>
  </cols>
  <sheetData>
    <row r="1" spans="1:9" ht="30">
      <c r="A1" s="23" t="s">
        <v>48</v>
      </c>
      <c r="B1" s="23"/>
      <c r="C1" s="23"/>
      <c r="D1" s="23"/>
    </row>
    <row r="3" spans="1:9" ht="27.6">
      <c r="A3" s="18" t="s">
        <v>23</v>
      </c>
      <c r="B3" s="5"/>
      <c r="C3" s="5"/>
      <c r="D3" s="5"/>
      <c r="E3" s="5"/>
      <c r="F3" s="5"/>
      <c r="G3" s="5"/>
      <c r="H3" s="5"/>
      <c r="I3" s="5"/>
    </row>
    <row r="4" spans="1:9" ht="22.2">
      <c r="A4" s="16"/>
      <c r="B4" s="17"/>
      <c r="C4" s="24" t="s">
        <v>49</v>
      </c>
      <c r="D4" s="24"/>
      <c r="E4" s="24"/>
      <c r="F4" s="17"/>
      <c r="G4" s="17"/>
      <c r="H4" s="17"/>
      <c r="I4" s="17"/>
    </row>
    <row r="6" spans="1:9">
      <c r="B6" s="12" t="s">
        <v>43</v>
      </c>
      <c r="C6" s="19" t="s">
        <v>45</v>
      </c>
      <c r="D6" s="12" t="s">
        <v>46</v>
      </c>
      <c r="E6" s="12" t="s">
        <v>47</v>
      </c>
      <c r="H6" s="13"/>
    </row>
    <row r="7" spans="1:9">
      <c r="A7" s="1" t="s">
        <v>10</v>
      </c>
      <c r="B7" s="3">
        <v>15913.5</v>
      </c>
      <c r="C7" s="20"/>
      <c r="D7" s="3"/>
      <c r="E7" s="3"/>
      <c r="F7" s="3"/>
      <c r="G7" s="3"/>
      <c r="H7" s="3"/>
      <c r="I7" s="3"/>
    </row>
    <row r="8" spans="1:9">
      <c r="A8" s="1" t="s">
        <v>11</v>
      </c>
      <c r="B8" s="3">
        <v>742.63</v>
      </c>
      <c r="C8" s="20"/>
      <c r="D8" s="3"/>
      <c r="E8" s="3"/>
      <c r="F8" s="3"/>
      <c r="G8" s="3"/>
      <c r="H8" s="3"/>
      <c r="I8" s="3"/>
    </row>
    <row r="9" spans="1:9">
      <c r="A9" s="1" t="s">
        <v>12</v>
      </c>
      <c r="B9" s="3">
        <v>355.4015</v>
      </c>
      <c r="C9" s="20"/>
      <c r="D9" s="3"/>
      <c r="E9" s="3"/>
      <c r="F9" s="3"/>
      <c r="G9" s="3"/>
      <c r="H9" s="3"/>
      <c r="I9" s="3"/>
    </row>
    <row r="10" spans="1:9">
      <c r="A10" s="1" t="s">
        <v>20</v>
      </c>
      <c r="B10" s="3">
        <v>556.97249999999997</v>
      </c>
      <c r="C10" s="20"/>
      <c r="D10" s="3"/>
      <c r="E10" s="3"/>
      <c r="F10" s="3"/>
      <c r="G10" s="3"/>
      <c r="H10" s="3"/>
      <c r="I10" s="3"/>
    </row>
    <row r="11" spans="1:9">
      <c r="A11" s="1" t="s">
        <v>21</v>
      </c>
      <c r="B11" s="3">
        <v>159.13499999999999</v>
      </c>
      <c r="C11" s="20"/>
      <c r="D11" s="3"/>
      <c r="E11" s="3"/>
      <c r="F11" s="3"/>
      <c r="G11" s="3"/>
      <c r="H11" s="3"/>
      <c r="I11" s="3"/>
    </row>
    <row r="12" spans="1:9">
      <c r="A12" s="2" t="s">
        <v>24</v>
      </c>
      <c r="B12" s="3"/>
      <c r="C12" s="3"/>
      <c r="D12" s="3"/>
      <c r="E12" s="3"/>
      <c r="F12" s="3"/>
      <c r="G12" s="3"/>
      <c r="H12" s="3"/>
      <c r="I12" s="3"/>
    </row>
    <row r="14" spans="1:9">
      <c r="C14" t="s">
        <v>44</v>
      </c>
    </row>
  </sheetData>
  <mergeCells count="2">
    <mergeCell ref="A1:D1"/>
    <mergeCell ref="C4:E4"/>
  </mergeCells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Income Statement</vt:lpstr>
      <vt:lpstr>Time Sheet</vt:lpstr>
      <vt:lpstr>Estimate</vt:lpstr>
    </vt:vector>
  </TitlesOfParts>
  <Company>PCM Courseware, LLC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PCM Courseware</dc:creator>
  <cp:lastModifiedBy>PCM</cp:lastModifiedBy>
  <cp:lastPrinted>2002-12-07T17:56:22Z</cp:lastPrinted>
  <dcterms:created xsi:type="dcterms:W3CDTF">2001-10-29T16:05:13Z</dcterms:created>
  <dcterms:modified xsi:type="dcterms:W3CDTF">2007-02-28T22:00:27Z</dcterms:modified>
</cp:coreProperties>
</file>