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76" yWindow="96" windowWidth="13260" windowHeight="7800"/>
  </bookViews>
  <sheets>
    <sheet name="Q2" sheetId="5" r:id="rId1"/>
  </sheets>
  <definedNames>
    <definedName name="dec_exp">#REF!</definedName>
    <definedName name="nov_exp">#REF!</definedName>
    <definedName name="oct_exp">#REF!</definedName>
  </definedNames>
  <calcPr calcId="124519"/>
</workbook>
</file>

<file path=xl/calcChain.xml><?xml version="1.0" encoding="utf-8"?>
<calcChain xmlns="http://schemas.openxmlformats.org/spreadsheetml/2006/main">
  <c r="E35" i="5"/>
  <c r="C35"/>
  <c r="D35"/>
  <c r="B35"/>
  <c r="E34"/>
  <c r="E29"/>
  <c r="E30"/>
  <c r="E31"/>
  <c r="E32"/>
  <c r="E33"/>
  <c r="E28"/>
  <c r="E7"/>
  <c r="E8"/>
  <c r="E9"/>
  <c r="E10"/>
  <c r="E6"/>
  <c r="D17"/>
  <c r="E17" s="1"/>
  <c r="D18"/>
  <c r="E18" s="1"/>
  <c r="D16"/>
  <c r="E16" s="1"/>
  <c r="C11"/>
  <c r="C19"/>
  <c r="C22"/>
  <c r="C37" s="1"/>
  <c r="C41" s="1"/>
  <c r="B11"/>
  <c r="E11" s="1"/>
  <c r="B19"/>
  <c r="B22"/>
  <c r="B37" s="1"/>
  <c r="B41" s="1"/>
  <c r="D19" l="1"/>
  <c r="D22" s="1"/>
  <c r="D37" s="1"/>
  <c r="D41" s="1"/>
  <c r="E19" l="1"/>
  <c r="E22" s="1"/>
  <c r="E37"/>
  <c r="E41"/>
</calcChain>
</file>

<file path=xl/sharedStrings.xml><?xml version="1.0" encoding="utf-8"?>
<sst xmlns="http://schemas.openxmlformats.org/spreadsheetml/2006/main" count="29" uniqueCount="29">
  <si>
    <t>Cost of Goods Sold</t>
  </si>
  <si>
    <t>Gross Profit</t>
  </si>
  <si>
    <t>Expenses</t>
  </si>
  <si>
    <t>Advertising</t>
  </si>
  <si>
    <t>Utilities</t>
  </si>
  <si>
    <t>Office Supplies</t>
  </si>
  <si>
    <t>Total Expenses</t>
  </si>
  <si>
    <t>Video Rentals</t>
  </si>
  <si>
    <t>Video Sales</t>
  </si>
  <si>
    <t>Investment Interest</t>
  </si>
  <si>
    <t>Videos</t>
  </si>
  <si>
    <t>DVD Player</t>
  </si>
  <si>
    <t>Snacks</t>
  </si>
  <si>
    <t>Building Lease</t>
  </si>
  <si>
    <t>Employee Salaries</t>
  </si>
  <si>
    <t>Professional</t>
  </si>
  <si>
    <t>Merchant Account Fees</t>
  </si>
  <si>
    <t>DVD Player Sales</t>
  </si>
  <si>
    <t>Snack Sales</t>
  </si>
  <si>
    <t>Total Cost of Goods Sold:</t>
  </si>
  <si>
    <t>Revenue</t>
  </si>
  <si>
    <t>Net Sales</t>
  </si>
  <si>
    <t>Net Operating Income</t>
  </si>
  <si>
    <t>April</t>
  </si>
  <si>
    <t>May</t>
  </si>
  <si>
    <t>June</t>
  </si>
  <si>
    <t>Semi-Annual Income Statement</t>
  </si>
  <si>
    <t>Total</t>
  </si>
  <si>
    <t>Ratio of Income/Profit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</si>
</sst>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6">
    <font>
      <sz val="10"/>
      <name val="Arial"/>
    </font>
    <font>
      <b/>
      <sz val="10"/>
      <name val="Arial"/>
      <family val="2"/>
    </font>
    <font>
      <sz val="8"/>
      <name val="Arial"/>
    </font>
    <font>
      <b/>
      <sz val="18"/>
      <name val="Times New Roman"/>
      <family val="1"/>
    </font>
    <font>
      <b/>
      <i/>
      <sz val="18"/>
      <name val="Times New Roman"/>
      <family val="1"/>
    </font>
    <font>
      <sz val="2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164" fontId="0" fillId="0" borderId="0" xfId="0" applyNumberFormat="1"/>
    <xf numFmtId="0" fontId="4" fillId="2" borderId="0" xfId="0" applyFont="1" applyFill="1"/>
    <xf numFmtId="0" fontId="0" fillId="2" borderId="0" xfId="0" applyFill="1"/>
    <xf numFmtId="0" fontId="3" fillId="2" borderId="0" xfId="0" applyFont="1" applyFill="1"/>
    <xf numFmtId="164" fontId="0" fillId="2" borderId="0" xfId="0" applyNumberFormat="1" applyFill="1"/>
    <xf numFmtId="0" fontId="3" fillId="3" borderId="0" xfId="0" applyFont="1" applyFill="1"/>
    <xf numFmtId="0" fontId="3" fillId="4" borderId="0" xfId="0" applyFont="1" applyFill="1"/>
    <xf numFmtId="0" fontId="0" fillId="4" borderId="0" xfId="0" applyFill="1"/>
    <xf numFmtId="164" fontId="0" fillId="3" borderId="0" xfId="0" applyNumberFormat="1" applyFill="1"/>
    <xf numFmtId="0" fontId="1" fillId="0" borderId="0" xfId="0" applyFont="1"/>
    <xf numFmtId="164" fontId="1" fillId="0" borderId="0" xfId="0" applyNumberFormat="1" applyFont="1"/>
    <xf numFmtId="0" fontId="1" fillId="2" borderId="0" xfId="0" applyFont="1" applyFill="1"/>
    <xf numFmtId="164" fontId="1" fillId="2" borderId="0" xfId="0" applyNumberFormat="1" applyFont="1" applyFill="1"/>
    <xf numFmtId="0" fontId="1" fillId="4" borderId="0" xfId="0" applyFont="1" applyFill="1"/>
    <xf numFmtId="164" fontId="1" fillId="3" borderId="0" xfId="0" applyNumberFormat="1" applyFont="1" applyFill="1"/>
    <xf numFmtId="164" fontId="1" fillId="0" borderId="0" xfId="0" applyNumberFormat="1" applyFont="1" applyAlignment="1">
      <alignment horizontal="center"/>
    </xf>
    <xf numFmtId="0" fontId="3" fillId="5" borderId="0" xfId="0" applyFont="1" applyFill="1"/>
    <xf numFmtId="164" fontId="0" fillId="5" borderId="0" xfId="0" applyNumberFormat="1" applyFill="1"/>
    <xf numFmtId="10" fontId="0" fillId="5" borderId="0" xfId="0" applyNumberFormat="1" applyFill="1"/>
    <xf numFmtId="0" fontId="0" fillId="5" borderId="0" xfId="0" applyNumberFormat="1" applyFill="1"/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G1" sqref="G1"/>
    </sheetView>
  </sheetViews>
  <sheetFormatPr defaultColWidth="8.77734375" defaultRowHeight="13.2"/>
  <cols>
    <col min="1" max="1" width="35.44140625" customWidth="1"/>
    <col min="2" max="2" width="12.44140625" customWidth="1"/>
    <col min="3" max="3" width="11.44140625" customWidth="1"/>
    <col min="4" max="4" width="12.44140625" customWidth="1"/>
    <col min="5" max="5" width="12.44140625" style="12" customWidth="1"/>
    <col min="6" max="7" width="12.44140625" customWidth="1"/>
    <col min="8" max="8" width="11.109375" customWidth="1"/>
    <col min="9" max="9" width="12.109375" customWidth="1"/>
  </cols>
  <sheetData>
    <row r="1" spans="1:9" ht="24.6">
      <c r="A1" s="23" t="s">
        <v>26</v>
      </c>
      <c r="B1" s="23"/>
      <c r="C1" s="23"/>
      <c r="D1" s="23"/>
    </row>
    <row r="3" spans="1:9" ht="22.2">
      <c r="A3" s="4" t="s">
        <v>20</v>
      </c>
      <c r="B3" s="5"/>
      <c r="C3" s="5"/>
      <c r="D3" s="5"/>
      <c r="E3" s="14"/>
      <c r="F3" s="5"/>
      <c r="G3" s="5"/>
      <c r="H3" s="5"/>
      <c r="I3" s="5"/>
    </row>
    <row r="5" spans="1:9">
      <c r="B5" t="s">
        <v>23</v>
      </c>
      <c r="C5" t="s">
        <v>24</v>
      </c>
      <c r="D5" t="s">
        <v>25</v>
      </c>
      <c r="E5" s="12" t="s">
        <v>27</v>
      </c>
    </row>
    <row r="6" spans="1:9">
      <c r="A6" s="1" t="s">
        <v>7</v>
      </c>
      <c r="B6" s="3">
        <v>15266</v>
      </c>
      <c r="C6" s="3">
        <v>16792.599999999999</v>
      </c>
      <c r="D6" s="3">
        <v>17555.900000000001</v>
      </c>
      <c r="E6" s="18">
        <f t="shared" ref="E6:E11" si="0">SUM(B6:D6)</f>
        <v>49614.5</v>
      </c>
      <c r="F6" s="3"/>
    </row>
    <row r="7" spans="1:9">
      <c r="A7" s="1" t="s">
        <v>8</v>
      </c>
      <c r="B7" s="3">
        <v>1235</v>
      </c>
      <c r="C7" s="3">
        <v>1358.5</v>
      </c>
      <c r="D7" s="3">
        <v>1420.25</v>
      </c>
      <c r="E7" s="18">
        <f t="shared" si="0"/>
        <v>4013.75</v>
      </c>
      <c r="F7" s="3"/>
    </row>
    <row r="8" spans="1:9">
      <c r="A8" s="1" t="s">
        <v>9</v>
      </c>
      <c r="B8" s="3">
        <v>375</v>
      </c>
      <c r="C8" s="3">
        <v>412.5</v>
      </c>
      <c r="D8" s="3">
        <v>431.25</v>
      </c>
      <c r="E8" s="18">
        <f t="shared" si="0"/>
        <v>1218.75</v>
      </c>
      <c r="F8" s="3"/>
    </row>
    <row r="9" spans="1:9">
      <c r="A9" s="1" t="s">
        <v>17</v>
      </c>
      <c r="B9" s="3">
        <v>495</v>
      </c>
      <c r="C9" s="3">
        <v>544.5</v>
      </c>
      <c r="D9" s="3">
        <v>569.25</v>
      </c>
      <c r="E9" s="18">
        <f t="shared" si="0"/>
        <v>1608.75</v>
      </c>
      <c r="F9" s="3"/>
    </row>
    <row r="10" spans="1:9">
      <c r="A10" s="1" t="s">
        <v>18</v>
      </c>
      <c r="B10" s="3">
        <v>315</v>
      </c>
      <c r="C10" s="3">
        <v>346.5</v>
      </c>
      <c r="D10" s="3">
        <v>362.25</v>
      </c>
      <c r="E10" s="18">
        <f t="shared" si="0"/>
        <v>1023.75</v>
      </c>
      <c r="F10" s="3"/>
    </row>
    <row r="11" spans="1:9">
      <c r="A11" s="2" t="s">
        <v>21</v>
      </c>
      <c r="B11" s="3">
        <f>SUM(B6:B10)</f>
        <v>17686</v>
      </c>
      <c r="C11" s="3">
        <f>SUM(C6:C10)</f>
        <v>19454.599999999999</v>
      </c>
      <c r="D11" s="3">
        <v>20338.900000000001</v>
      </c>
      <c r="E11" s="18">
        <f t="shared" si="0"/>
        <v>57479.5</v>
      </c>
      <c r="F11" s="3"/>
    </row>
    <row r="14" spans="1:9" ht="22.8">
      <c r="A14" s="6" t="s">
        <v>0</v>
      </c>
      <c r="B14" s="5"/>
      <c r="C14" s="5"/>
      <c r="D14" s="5"/>
      <c r="E14" s="14"/>
      <c r="F14" s="5"/>
    </row>
    <row r="16" spans="1:9">
      <c r="A16" s="1" t="s">
        <v>10</v>
      </c>
      <c r="B16" s="3">
        <v>205</v>
      </c>
      <c r="C16" s="3">
        <v>215.25</v>
      </c>
      <c r="D16" s="3">
        <f>B16 * 1.15</f>
        <v>235.74999999999997</v>
      </c>
      <c r="E16" s="18">
        <f>SUM(B16:D16)</f>
        <v>656</v>
      </c>
      <c r="F16" s="3"/>
    </row>
    <row r="17" spans="1:6">
      <c r="A17" s="1" t="s">
        <v>11</v>
      </c>
      <c r="B17" s="3">
        <v>145</v>
      </c>
      <c r="C17" s="3">
        <v>152.25</v>
      </c>
      <c r="D17" s="3">
        <f>B17 * 1.15</f>
        <v>166.75</v>
      </c>
      <c r="E17" s="18">
        <f>SUM(B17:D17)</f>
        <v>464</v>
      </c>
      <c r="F17" s="3"/>
    </row>
    <row r="18" spans="1:6">
      <c r="A18" s="1" t="s">
        <v>12</v>
      </c>
      <c r="B18" s="3">
        <v>40</v>
      </c>
      <c r="C18" s="3">
        <v>42</v>
      </c>
      <c r="D18" s="3">
        <f>B18 * 1.15</f>
        <v>46</v>
      </c>
      <c r="E18" s="18">
        <f>SUM(B18:D18)</f>
        <v>128</v>
      </c>
      <c r="F18" s="3"/>
    </row>
    <row r="19" spans="1:6">
      <c r="A19" s="2" t="s">
        <v>19</v>
      </c>
      <c r="B19" s="3">
        <f>SUM(B16:B18)</f>
        <v>390</v>
      </c>
      <c r="C19" s="3">
        <f>SUM(C16:C18)</f>
        <v>409.5</v>
      </c>
      <c r="D19" s="3">
        <f>B19 * 1.15</f>
        <v>448.49999999999994</v>
      </c>
      <c r="E19" s="18">
        <f>SUM(B19:D19)</f>
        <v>1248</v>
      </c>
      <c r="F19" s="3"/>
    </row>
    <row r="22" spans="1:6" ht="22.8">
      <c r="A22" s="6" t="s">
        <v>1</v>
      </c>
      <c r="B22" s="7">
        <f>B11 - B19</f>
        <v>17296</v>
      </c>
      <c r="C22" s="7">
        <f>C11 - C19</f>
        <v>19045.099999999999</v>
      </c>
      <c r="D22" s="7">
        <f>D11 - D19</f>
        <v>19890.400000000001</v>
      </c>
      <c r="E22" s="15">
        <f>E11 - E19</f>
        <v>56231.5</v>
      </c>
      <c r="F22" s="7"/>
    </row>
    <row r="26" spans="1:6" ht="22.8">
      <c r="A26" s="9" t="s">
        <v>2</v>
      </c>
      <c r="B26" s="10"/>
      <c r="C26" s="10"/>
      <c r="D26" s="10"/>
      <c r="E26" s="16"/>
      <c r="F26" s="10"/>
    </row>
    <row r="28" spans="1:6">
      <c r="A28" s="1" t="s">
        <v>13</v>
      </c>
      <c r="B28" s="3">
        <v>500</v>
      </c>
      <c r="C28" s="3">
        <v>500</v>
      </c>
      <c r="D28" s="3">
        <v>500</v>
      </c>
      <c r="E28" s="18">
        <f t="shared" ref="E28:E35" si="1">SUM(B28:D28)</f>
        <v>1500</v>
      </c>
      <c r="F28" s="3"/>
    </row>
    <row r="29" spans="1:6">
      <c r="A29" s="1" t="s">
        <v>14</v>
      </c>
      <c r="B29" s="3">
        <v>5500</v>
      </c>
      <c r="C29" s="3">
        <v>5500</v>
      </c>
      <c r="D29" s="3">
        <v>5500</v>
      </c>
      <c r="E29" s="18">
        <f t="shared" si="1"/>
        <v>16500</v>
      </c>
      <c r="F29" s="3"/>
    </row>
    <row r="30" spans="1:6">
      <c r="A30" s="1" t="s">
        <v>4</v>
      </c>
      <c r="B30" s="3">
        <v>200</v>
      </c>
      <c r="C30" s="3">
        <v>200</v>
      </c>
      <c r="D30" s="3">
        <v>200</v>
      </c>
      <c r="E30" s="18">
        <f t="shared" si="1"/>
        <v>600</v>
      </c>
      <c r="F30" s="3"/>
    </row>
    <row r="31" spans="1:6">
      <c r="A31" s="1" t="s">
        <v>5</v>
      </c>
      <c r="B31" s="3">
        <v>175</v>
      </c>
      <c r="C31" s="3">
        <v>175</v>
      </c>
      <c r="D31" s="3">
        <v>175</v>
      </c>
      <c r="E31" s="18">
        <f t="shared" si="1"/>
        <v>525</v>
      </c>
      <c r="F31" s="3"/>
    </row>
    <row r="32" spans="1:6">
      <c r="A32" s="1" t="s">
        <v>3</v>
      </c>
      <c r="B32" s="3">
        <v>100</v>
      </c>
      <c r="C32" s="3">
        <v>350</v>
      </c>
      <c r="D32" s="3">
        <v>1700</v>
      </c>
      <c r="E32" s="18">
        <f t="shared" si="1"/>
        <v>2150</v>
      </c>
      <c r="F32" s="3"/>
    </row>
    <row r="33" spans="1:6">
      <c r="A33" s="1" t="s">
        <v>15</v>
      </c>
      <c r="B33" s="3">
        <v>0</v>
      </c>
      <c r="C33" s="3">
        <v>250</v>
      </c>
      <c r="D33" s="3">
        <v>0</v>
      </c>
      <c r="E33" s="18">
        <f t="shared" si="1"/>
        <v>250</v>
      </c>
      <c r="F33" s="3"/>
    </row>
    <row r="34" spans="1:6">
      <c r="A34" s="1" t="s">
        <v>16</v>
      </c>
      <c r="B34" s="3">
        <v>55</v>
      </c>
      <c r="C34" s="3">
        <v>60</v>
      </c>
      <c r="D34" s="3">
        <v>70</v>
      </c>
      <c r="E34" s="18">
        <f t="shared" si="1"/>
        <v>185</v>
      </c>
      <c r="F34" s="3"/>
    </row>
    <row r="35" spans="1:6">
      <c r="A35" s="2" t="s">
        <v>6</v>
      </c>
      <c r="B35" s="3">
        <f>SUM(B28:B34)</f>
        <v>6530</v>
      </c>
      <c r="C35" s="3">
        <f>SUM(C28:C34)</f>
        <v>7035</v>
      </c>
      <c r="D35" s="3">
        <f>SUM(D28:D34)</f>
        <v>8145</v>
      </c>
      <c r="E35" s="18">
        <f t="shared" si="1"/>
        <v>21710</v>
      </c>
      <c r="F35" s="3"/>
    </row>
    <row r="36" spans="1:6">
      <c r="B36" s="3"/>
      <c r="C36" s="3"/>
      <c r="D36" s="3"/>
      <c r="E36" s="13"/>
      <c r="F36" s="3"/>
    </row>
    <row r="37" spans="1:6" ht="22.8">
      <c r="A37" s="8" t="s">
        <v>22</v>
      </c>
      <c r="B37" s="11">
        <f>B22 - B35</f>
        <v>10766</v>
      </c>
      <c r="C37" s="11">
        <f>C22 - C35</f>
        <v>12010.099999999999</v>
      </c>
      <c r="D37" s="11" t="e">
        <f>D22 - A35</f>
        <v>#VALUE!</v>
      </c>
      <c r="E37" s="17">
        <f>E22 - E35</f>
        <v>34521.5</v>
      </c>
      <c r="F37" s="11"/>
    </row>
    <row r="41" spans="1:6" ht="22.8">
      <c r="A41" s="19" t="s">
        <v>28</v>
      </c>
      <c r="B41" s="22" t="e">
        <f>B37/B12</f>
        <v>#DIV/0!</v>
      </c>
      <c r="C41" s="21">
        <f>C37/C11</f>
        <v>0.61733985792563195</v>
      </c>
      <c r="D41" s="21" t="e">
        <f>D37/D11</f>
        <v>#VALUE!</v>
      </c>
      <c r="E41" s="21">
        <f>E37/E11</f>
        <v>0.60058803573447928</v>
      </c>
      <c r="F41" s="20"/>
    </row>
  </sheetData>
  <mergeCells count="1">
    <mergeCell ref="A1:D1"/>
  </mergeCells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Q2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PMC Courseware</dc:creator>
  <cp:lastModifiedBy>PCM</cp:lastModifiedBy>
  <cp:lastPrinted>2002-12-10T00:05:10Z</cp:lastPrinted>
  <dcterms:created xsi:type="dcterms:W3CDTF">2001-10-29T16:05:13Z</dcterms:created>
  <dcterms:modified xsi:type="dcterms:W3CDTF">2007-04-20T16:23:09Z</dcterms:modified>
</cp:coreProperties>
</file>